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33" i="3"/>
  <c r="I24" l="1"/>
  <c r="I23"/>
  <c r="I37"/>
  <c r="I36"/>
  <c r="I35"/>
  <c r="I34"/>
  <c r="I32"/>
  <c r="I31"/>
  <c r="I30"/>
  <c r="I29"/>
  <c r="I28"/>
  <c r="I27"/>
  <c r="I26"/>
  <c r="I25"/>
  <c r="I22"/>
  <c r="I21"/>
  <c r="I20"/>
  <c r="I19"/>
  <c r="I18"/>
  <c r="I16"/>
  <c r="I42"/>
  <c r="H38"/>
  <c r="H43" s="1"/>
  <c r="G38"/>
  <c r="I13"/>
  <c r="I41"/>
  <c r="I38" l="1"/>
  <c r="G43"/>
  <c r="I43"/>
</calcChain>
</file>

<file path=xl/sharedStrings.xml><?xml version="1.0" encoding="utf-8"?>
<sst xmlns="http://schemas.openxmlformats.org/spreadsheetml/2006/main" count="77" uniqueCount="70">
  <si>
    <t>Разом , грн.</t>
  </si>
  <si>
    <t xml:space="preserve">Разом </t>
  </si>
  <si>
    <t>070101Дошкільні заклади освіти</t>
  </si>
  <si>
    <t>Розвиток дошкільної освіти  на території смт.Тростянець на 2014рік</t>
  </si>
  <si>
    <t>Місцева  програма підтримки архівної справи та збереженості архівних документів у селищі    2014</t>
  </si>
  <si>
    <t>загальний фонд</t>
  </si>
  <si>
    <t>спеціальний фонд</t>
  </si>
  <si>
    <t>Секретар селищної ради</t>
  </si>
  <si>
    <t>Вдовиченко Н.П.</t>
  </si>
  <si>
    <t>Додаток 5</t>
  </si>
  <si>
    <t>код програмної класифікації та кредитування місцевих бюджетів</t>
  </si>
  <si>
    <t>Код ФКВКБ</t>
  </si>
  <si>
    <t>Тростянецька селищна рада</t>
  </si>
  <si>
    <t>Код ТПКВКМБ</t>
  </si>
  <si>
    <t>0620</t>
  </si>
  <si>
    <t>0513</t>
  </si>
  <si>
    <t>Ліквідація іншого забруднення навколишнього природного середовища</t>
  </si>
  <si>
    <t>Найменування головного розпорядника,відповідального виконавця,бюджетної програми або напряму видатків згідно типовою відомчою ТПКВКМБ/ТКВКБМС</t>
  </si>
  <si>
    <t xml:space="preserve">Найменування місцевої (регіональної)програми </t>
  </si>
  <si>
    <t>Перелік регіональних  програм ,що фінансуються з селищного бюджету у 2018році</t>
  </si>
  <si>
    <t>Соціальний захист окремих категорій  жителів селища Тростянець на 2018рік</t>
  </si>
  <si>
    <t>0114060</t>
  </si>
  <si>
    <t>Підтимка селищних  комунальних закладів на 2018рік</t>
  </si>
  <si>
    <t>0828</t>
  </si>
  <si>
    <t>0810</t>
  </si>
  <si>
    <t>0116020</t>
  </si>
  <si>
    <t>Благоустрій селищаТростянець в  2018 році</t>
  </si>
  <si>
    <t>Розвиток фізичної культури та спорту в селищі Тростянець на 2018 рік</t>
  </si>
  <si>
    <t>0116030</t>
  </si>
  <si>
    <t>0117325</t>
  </si>
  <si>
    <t>0443</t>
  </si>
  <si>
    <t>Будівництво споруд,установ та закладів фізичної культури і спорту</t>
  </si>
  <si>
    <t>0117330</t>
  </si>
  <si>
    <t>Будівництво інших об"єктів соціальної та виробничої інфраструктури комунальної власності</t>
  </si>
  <si>
    <t>0117130</t>
  </si>
  <si>
    <t>0421</t>
  </si>
  <si>
    <t>Здійснення заходів із землеустрою</t>
  </si>
  <si>
    <t>Селищні дороги на 2018рік</t>
  </si>
  <si>
    <t>0118313</t>
  </si>
  <si>
    <t xml:space="preserve"> Обдарована молодь на 2018 рік</t>
  </si>
  <si>
    <t>0111010</t>
  </si>
  <si>
    <t>Надання дошкільної освіти</t>
  </si>
  <si>
    <t>0110150</t>
  </si>
  <si>
    <t>0150</t>
  </si>
  <si>
    <t>0111</t>
  </si>
  <si>
    <t>0910</t>
  </si>
  <si>
    <t>0115041</t>
  </si>
  <si>
    <t>Утримання та фінансова підтримка спортивних споруд</t>
  </si>
  <si>
    <t>0000</t>
  </si>
  <si>
    <t>Організаційне, інформаційно-аналітичне та  матеріально-технічне забезпечення діяльності обласної ради, районної ради, районної ради у місті ради (у разі її створення), міської, селищної, сільської рад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</si>
  <si>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</si>
  <si>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</si>
  <si>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0117460</t>
  </si>
  <si>
    <t>Утримання та розвиток автомобільних доріг та дорожньої інфраструктури</t>
  </si>
  <si>
    <t>Забезпечення діяльності палаців і будинків культури, клубів, центрів дозвілля та інших клубних закладів</t>
  </si>
  <si>
    <t>0117691</t>
  </si>
  <si>
    <t>0490</t>
  </si>
  <si>
    <t>Соціально економічний розвиток в селищі Тростянець на 2018 рік</t>
  </si>
  <si>
    <t>до рішення 36 сесії 7 скликанняТростянецької селищної ради "Про селищний бюджет" від 22.12.2017р.</t>
  </si>
  <si>
    <t>Розвиток місцевого самоврядування у Тростянецькій селищній раді на 2018 рік</t>
  </si>
  <si>
    <t>Розвиток земельних відносин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</si>
  <si>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</si>
  <si>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Інші заходи у сфері соціального захисту і соціального забезпечення</t>
  </si>
  <si>
    <t>0113242</t>
  </si>
  <si>
    <t>1090</t>
  </si>
  <si>
    <t>0114080</t>
  </si>
  <si>
    <t>Iншi  заклади та заходи в галузі культури та мистецтв</t>
  </si>
  <si>
    <t>Розвитку закладів  культури на території Тростянецької селищної ради 2018рік</t>
  </si>
  <si>
    <t>Охорона навколишнього природного середовища селища Тростянець на 2018рік</t>
  </si>
  <si>
    <t>Культурно-масові заходи в селищі Тростянець на  2018 рік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</si>
</sst>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2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5" xfId="0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left" vertical="top" wrapText="1"/>
    </xf>
    <xf numFmtId="0" fontId="7" fillId="0" borderId="24" xfId="0" applyFont="1" applyBorder="1" applyAlignment="1" applyProtection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right" vertical="top" wrapText="1"/>
    </xf>
    <xf numFmtId="2" fontId="4" fillId="0" borderId="7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center" wrapText="1"/>
    </xf>
    <xf numFmtId="2" fontId="4" fillId="0" borderId="19" xfId="0" applyNumberFormat="1" applyFont="1" applyBorder="1" applyAlignment="1">
      <alignment horizontal="right" vertical="top" wrapText="1"/>
    </xf>
    <xf numFmtId="2" fontId="8" fillId="0" borderId="2" xfId="0" applyNumberFormat="1" applyFont="1" applyBorder="1" applyAlignment="1">
      <alignment horizontal="right" vertical="top" wrapText="1"/>
    </xf>
    <xf numFmtId="2" fontId="8" fillId="0" borderId="7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5" fillId="0" borderId="15" xfId="0" applyFont="1" applyBorder="1"/>
    <xf numFmtId="0" fontId="5" fillId="0" borderId="20" xfId="0" applyFont="1" applyBorder="1"/>
    <xf numFmtId="0" fontId="5" fillId="0" borderId="3" xfId="0" applyFont="1" applyBorder="1"/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9" xfId="0" applyNumberFormat="1" applyFont="1" applyBorder="1" applyAlignment="1">
      <alignment horizontal="right" vertical="top" wrapText="1"/>
    </xf>
    <xf numFmtId="2" fontId="8" fillId="0" borderId="21" xfId="0" applyNumberFormat="1" applyFont="1" applyBorder="1" applyAlignment="1">
      <alignment horizontal="right" vertical="top" wrapText="1"/>
    </xf>
    <xf numFmtId="2" fontId="8" fillId="0" borderId="22" xfId="0" applyNumberFormat="1" applyFont="1" applyBorder="1" applyAlignment="1">
      <alignment horizontal="righ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5"/>
  <sheetViews>
    <sheetView tabSelected="1" topLeftCell="A23" zoomScale="84" zoomScaleNormal="84" workbookViewId="0">
      <selection activeCell="H19" sqref="H19"/>
    </sheetView>
  </sheetViews>
  <sheetFormatPr defaultRowHeight="12.75"/>
  <cols>
    <col min="1" max="1" width="6.28515625" customWidth="1"/>
    <col min="2" max="2" width="14.42578125" customWidth="1"/>
    <col min="3" max="3" width="11.85546875" customWidth="1"/>
    <col min="4" max="4" width="11" customWidth="1"/>
    <col min="5" max="5" width="33.85546875" customWidth="1"/>
    <col min="6" max="6" width="34.85546875" customWidth="1"/>
    <col min="7" max="7" width="13.5703125" customWidth="1"/>
    <col min="8" max="8" width="13.7109375" customWidth="1"/>
    <col min="9" max="9" width="16.85546875" customWidth="1"/>
  </cols>
  <sheetData>
    <row r="1" spans="2:12" hidden="1"/>
    <row r="2" spans="2:12" hidden="1"/>
    <row r="3" spans="2:12" ht="15.75" hidden="1">
      <c r="D3" s="2"/>
      <c r="E3" s="2"/>
    </row>
    <row r="4" spans="2:12" ht="15.75" hidden="1">
      <c r="D4" s="2"/>
      <c r="E4" s="2"/>
    </row>
    <row r="5" spans="2:12" ht="15.75">
      <c r="D5" s="2"/>
      <c r="E5" s="2"/>
      <c r="I5" s="10" t="s">
        <v>9</v>
      </c>
    </row>
    <row r="6" spans="2:12" ht="15" customHeight="1">
      <c r="D6" s="3"/>
      <c r="E6" s="56" t="s">
        <v>58</v>
      </c>
      <c r="F6" s="56"/>
      <c r="G6" s="56"/>
      <c r="H6" s="56"/>
      <c r="I6" s="56"/>
      <c r="J6" s="56"/>
    </row>
    <row r="7" spans="2:12" ht="15.75" hidden="1">
      <c r="D7" s="1"/>
      <c r="E7" s="1"/>
    </row>
    <row r="8" spans="2:12" ht="19.5" customHeight="1" thickBot="1">
      <c r="D8" s="63" t="s">
        <v>19</v>
      </c>
      <c r="E8" s="63"/>
      <c r="F8" s="63"/>
      <c r="G8" s="63"/>
      <c r="H8" s="63"/>
      <c r="I8" s="63"/>
      <c r="J8" s="63"/>
      <c r="K8" s="63"/>
      <c r="L8" s="63"/>
    </row>
    <row r="9" spans="2:12" ht="16.5" hidden="1" thickBot="1">
      <c r="D9" s="1"/>
      <c r="E9" s="1"/>
    </row>
    <row r="10" spans="2:12" ht="24">
      <c r="B10" s="76" t="s">
        <v>10</v>
      </c>
      <c r="C10" s="79" t="s">
        <v>13</v>
      </c>
      <c r="D10" s="79" t="s">
        <v>11</v>
      </c>
      <c r="E10" s="82" t="s">
        <v>17</v>
      </c>
      <c r="F10" s="85" t="s">
        <v>18</v>
      </c>
      <c r="G10" s="25" t="s">
        <v>5</v>
      </c>
      <c r="H10" s="65" t="s">
        <v>6</v>
      </c>
      <c r="I10" s="67" t="s">
        <v>0</v>
      </c>
    </row>
    <row r="11" spans="2:12" ht="13.5" hidden="1" customHeight="1">
      <c r="B11" s="77"/>
      <c r="C11" s="80"/>
      <c r="D11" s="80"/>
      <c r="E11" s="83"/>
      <c r="F11" s="86"/>
      <c r="G11" s="26"/>
      <c r="H11" s="66"/>
      <c r="I11" s="68"/>
    </row>
    <row r="12" spans="2:12" ht="58.5" customHeight="1">
      <c r="B12" s="78"/>
      <c r="C12" s="81"/>
      <c r="D12" s="81"/>
      <c r="E12" s="84"/>
      <c r="F12" s="87"/>
      <c r="G12" s="27"/>
      <c r="H12" s="27"/>
      <c r="I12" s="28"/>
    </row>
    <row r="13" spans="2:12" ht="38.25" hidden="1" customHeight="1">
      <c r="B13" s="13"/>
      <c r="C13" s="7" t="s">
        <v>2</v>
      </c>
      <c r="D13" s="7" t="s">
        <v>2</v>
      </c>
      <c r="E13" s="7"/>
      <c r="F13" s="4" t="s">
        <v>3</v>
      </c>
      <c r="G13" s="5"/>
      <c r="H13" s="5"/>
      <c r="I13" s="6">
        <f>H13</f>
        <v>0</v>
      </c>
    </row>
    <row r="14" spans="2:12" ht="19.5" customHeight="1">
      <c r="B14" s="13"/>
      <c r="C14" s="7"/>
      <c r="D14" s="7"/>
      <c r="E14" s="7" t="s">
        <v>12</v>
      </c>
      <c r="F14" s="4"/>
      <c r="G14" s="5"/>
      <c r="H14" s="5"/>
      <c r="I14" s="6"/>
    </row>
    <row r="15" spans="2:12" ht="126" customHeight="1">
      <c r="B15" s="19" t="s">
        <v>42</v>
      </c>
      <c r="C15" s="19" t="s">
        <v>43</v>
      </c>
      <c r="D15" s="19" t="s">
        <v>44</v>
      </c>
      <c r="E15" s="29" t="s">
        <v>49</v>
      </c>
      <c r="F15" s="30" t="s">
        <v>59</v>
      </c>
      <c r="G15" s="31"/>
      <c r="H15" s="31">
        <v>80863</v>
      </c>
      <c r="I15" s="32">
        <v>80863</v>
      </c>
    </row>
    <row r="16" spans="2:12" ht="53.25" customHeight="1">
      <c r="B16" s="19" t="s">
        <v>63</v>
      </c>
      <c r="C16" s="33">
        <v>3242</v>
      </c>
      <c r="D16" s="34" t="s">
        <v>64</v>
      </c>
      <c r="E16" s="23" t="s">
        <v>62</v>
      </c>
      <c r="F16" s="30" t="s">
        <v>20</v>
      </c>
      <c r="G16" s="31">
        <v>144800</v>
      </c>
      <c r="H16" s="31"/>
      <c r="I16" s="32">
        <f>G16+H16</f>
        <v>144800</v>
      </c>
    </row>
    <row r="17" spans="2:9" ht="33" customHeight="1">
      <c r="B17" s="19" t="s">
        <v>65</v>
      </c>
      <c r="C17" s="15">
        <v>4080</v>
      </c>
      <c r="D17" s="72" t="s">
        <v>48</v>
      </c>
      <c r="E17" s="23" t="s">
        <v>66</v>
      </c>
      <c r="F17" s="75" t="s">
        <v>69</v>
      </c>
      <c r="G17" s="64">
        <v>85000</v>
      </c>
      <c r="H17" s="64"/>
      <c r="I17" s="32">
        <v>85000</v>
      </c>
    </row>
    <row r="18" spans="2:9" ht="13.5" hidden="1" customHeight="1">
      <c r="B18" s="19"/>
      <c r="C18" s="16"/>
      <c r="D18" s="91"/>
      <c r="E18" s="36"/>
      <c r="F18" s="75"/>
      <c r="G18" s="64"/>
      <c r="H18" s="64"/>
      <c r="I18" s="32">
        <f t="shared" ref="I18:I38" si="0">G18+H18</f>
        <v>0</v>
      </c>
    </row>
    <row r="19" spans="2:9" ht="49.5" customHeight="1">
      <c r="B19" s="19" t="s">
        <v>46</v>
      </c>
      <c r="C19" s="14">
        <v>5041</v>
      </c>
      <c r="D19" s="34" t="s">
        <v>24</v>
      </c>
      <c r="E19" s="23" t="s">
        <v>47</v>
      </c>
      <c r="F19" s="30" t="s">
        <v>27</v>
      </c>
      <c r="G19" s="31">
        <v>503626</v>
      </c>
      <c r="H19" s="31"/>
      <c r="I19" s="32">
        <f t="shared" si="0"/>
        <v>503626</v>
      </c>
    </row>
    <row r="20" spans="2:9" ht="88.5" customHeight="1">
      <c r="B20" s="19" t="s">
        <v>25</v>
      </c>
      <c r="C20" s="14">
        <v>6020</v>
      </c>
      <c r="D20" s="34" t="s">
        <v>14</v>
      </c>
      <c r="E20" s="23" t="s">
        <v>50</v>
      </c>
      <c r="F20" s="57" t="s">
        <v>26</v>
      </c>
      <c r="G20" s="31">
        <v>2082992</v>
      </c>
      <c r="H20" s="31"/>
      <c r="I20" s="32">
        <f t="shared" si="0"/>
        <v>2082992</v>
      </c>
    </row>
    <row r="21" spans="2:9" ht="30.75" hidden="1" customHeight="1">
      <c r="B21" s="19"/>
      <c r="C21" s="16"/>
      <c r="D21" s="37"/>
      <c r="E21" s="36"/>
      <c r="F21" s="57"/>
      <c r="G21" s="31"/>
      <c r="H21" s="31"/>
      <c r="I21" s="32">
        <f t="shared" si="0"/>
        <v>0</v>
      </c>
    </row>
    <row r="22" spans="2:9" ht="37.5" customHeight="1">
      <c r="B22" s="19" t="s">
        <v>28</v>
      </c>
      <c r="C22" s="16">
        <v>6030</v>
      </c>
      <c r="D22" s="37" t="s">
        <v>14</v>
      </c>
      <c r="E22" s="23" t="s">
        <v>51</v>
      </c>
      <c r="F22" s="30" t="s">
        <v>26</v>
      </c>
      <c r="G22" s="31">
        <v>2230000</v>
      </c>
      <c r="H22" s="31"/>
      <c r="I22" s="32">
        <f t="shared" si="0"/>
        <v>2230000</v>
      </c>
    </row>
    <row r="23" spans="2:9" ht="45.75" customHeight="1">
      <c r="B23" s="19" t="s">
        <v>29</v>
      </c>
      <c r="C23" s="16">
        <v>7325</v>
      </c>
      <c r="D23" s="37" t="s">
        <v>30</v>
      </c>
      <c r="E23" s="23" t="s">
        <v>31</v>
      </c>
      <c r="F23" s="30" t="s">
        <v>57</v>
      </c>
      <c r="G23" s="31"/>
      <c r="H23" s="31">
        <v>1367838</v>
      </c>
      <c r="I23" s="32">
        <f>H23</f>
        <v>1367838</v>
      </c>
    </row>
    <row r="24" spans="2:9" ht="68.25" customHeight="1">
      <c r="B24" s="19" t="s">
        <v>32</v>
      </c>
      <c r="C24" s="16">
        <v>7330</v>
      </c>
      <c r="D24" s="37" t="s">
        <v>30</v>
      </c>
      <c r="E24" s="23" t="s">
        <v>33</v>
      </c>
      <c r="F24" s="30" t="s">
        <v>57</v>
      </c>
      <c r="G24" s="31"/>
      <c r="H24" s="31">
        <v>2681000</v>
      </c>
      <c r="I24" s="32">
        <f>H24</f>
        <v>2681000</v>
      </c>
    </row>
    <row r="25" spans="2:9" ht="33" customHeight="1">
      <c r="B25" s="19" t="s">
        <v>34</v>
      </c>
      <c r="C25" s="16">
        <v>7130</v>
      </c>
      <c r="D25" s="37" t="s">
        <v>35</v>
      </c>
      <c r="E25" s="23" t="s">
        <v>36</v>
      </c>
      <c r="F25" s="35" t="s">
        <v>60</v>
      </c>
      <c r="G25" s="31">
        <v>96408</v>
      </c>
      <c r="H25" s="31"/>
      <c r="I25" s="32">
        <f t="shared" si="0"/>
        <v>96408</v>
      </c>
    </row>
    <row r="26" spans="2:9" ht="70.5" customHeight="1">
      <c r="B26" s="19" t="s">
        <v>52</v>
      </c>
      <c r="C26" s="16">
        <v>7460</v>
      </c>
      <c r="D26" s="37"/>
      <c r="E26" s="23" t="s">
        <v>53</v>
      </c>
      <c r="F26" s="30" t="s">
        <v>37</v>
      </c>
      <c r="G26" s="31">
        <v>854440</v>
      </c>
      <c r="H26" s="31">
        <v>1860000</v>
      </c>
      <c r="I26" s="32">
        <f t="shared" si="0"/>
        <v>2714440</v>
      </c>
    </row>
    <row r="27" spans="2:9" ht="77.25" customHeight="1">
      <c r="B27" s="19" t="s">
        <v>21</v>
      </c>
      <c r="C27" s="17">
        <v>4060</v>
      </c>
      <c r="D27" s="38" t="s">
        <v>23</v>
      </c>
      <c r="E27" s="39" t="s">
        <v>54</v>
      </c>
      <c r="F27" s="54" t="s">
        <v>67</v>
      </c>
      <c r="G27" s="31">
        <v>90602</v>
      </c>
      <c r="H27" s="31">
        <v>0</v>
      </c>
      <c r="I27" s="32">
        <f t="shared" si="0"/>
        <v>90602</v>
      </c>
    </row>
    <row r="28" spans="2:9" ht="62.25" hidden="1" customHeight="1">
      <c r="B28" s="19"/>
      <c r="C28" s="16"/>
      <c r="D28" s="40"/>
      <c r="E28" s="36"/>
      <c r="F28" s="30" t="s">
        <v>4</v>
      </c>
      <c r="G28" s="31"/>
      <c r="H28" s="31"/>
      <c r="I28" s="32">
        <f t="shared" si="0"/>
        <v>0</v>
      </c>
    </row>
    <row r="29" spans="2:9" ht="28.5" hidden="1" customHeight="1">
      <c r="B29" s="19"/>
      <c r="C29" s="41"/>
      <c r="D29" s="42"/>
      <c r="E29" s="29"/>
      <c r="F29" s="43"/>
      <c r="G29" s="31"/>
      <c r="H29" s="31"/>
      <c r="I29" s="32">
        <f t="shared" si="0"/>
        <v>0</v>
      </c>
    </row>
    <row r="30" spans="2:9" ht="24" hidden="1" customHeight="1" thickBot="1">
      <c r="B30" s="19"/>
      <c r="C30" s="41"/>
      <c r="D30" s="42"/>
      <c r="E30" s="29"/>
      <c r="F30" s="43"/>
      <c r="G30" s="31"/>
      <c r="H30" s="31"/>
      <c r="I30" s="32">
        <f t="shared" si="0"/>
        <v>0</v>
      </c>
    </row>
    <row r="31" spans="2:9" ht="62.25" hidden="1" customHeight="1" thickBot="1">
      <c r="B31" s="19"/>
      <c r="C31" s="41"/>
      <c r="D31" s="42"/>
      <c r="E31" s="29"/>
      <c r="F31" s="43"/>
      <c r="G31" s="31"/>
      <c r="H31" s="31"/>
      <c r="I31" s="32">
        <f t="shared" si="0"/>
        <v>0</v>
      </c>
    </row>
    <row r="32" spans="2:9" ht="62.25" hidden="1" customHeight="1" thickBot="1">
      <c r="B32" s="20"/>
      <c r="C32" s="41"/>
      <c r="D32" s="42"/>
      <c r="E32" s="29"/>
      <c r="F32" s="44"/>
      <c r="G32" s="45"/>
      <c r="H32" s="45"/>
      <c r="I32" s="32">
        <f t="shared" si="0"/>
        <v>0</v>
      </c>
    </row>
    <row r="33" spans="2:9" ht="62.25" customHeight="1">
      <c r="B33" s="22" t="s">
        <v>40</v>
      </c>
      <c r="C33" s="17">
        <v>1010</v>
      </c>
      <c r="D33" s="22" t="s">
        <v>45</v>
      </c>
      <c r="E33" s="46" t="s">
        <v>41</v>
      </c>
      <c r="F33" s="30" t="s">
        <v>22</v>
      </c>
      <c r="G33" s="31">
        <v>341821</v>
      </c>
      <c r="H33" s="31"/>
      <c r="I33" s="32">
        <f>G33</f>
        <v>341821</v>
      </c>
    </row>
    <row r="34" spans="2:9" ht="62.25" customHeight="1">
      <c r="B34" s="19" t="s">
        <v>38</v>
      </c>
      <c r="C34" s="17">
        <v>8313</v>
      </c>
      <c r="D34" s="38" t="s">
        <v>15</v>
      </c>
      <c r="E34" s="24" t="s">
        <v>16</v>
      </c>
      <c r="F34" s="55" t="s">
        <v>68</v>
      </c>
      <c r="G34" s="31"/>
      <c r="H34" s="31">
        <v>46000</v>
      </c>
      <c r="I34" s="32">
        <f t="shared" si="0"/>
        <v>46000</v>
      </c>
    </row>
    <row r="35" spans="2:9" ht="62.25" hidden="1" customHeight="1" thickBot="1">
      <c r="B35" s="21"/>
      <c r="C35" s="41"/>
      <c r="D35" s="42"/>
      <c r="E35" s="29"/>
      <c r="F35" s="36"/>
      <c r="G35" s="47"/>
      <c r="H35" s="47"/>
      <c r="I35" s="32">
        <f t="shared" si="0"/>
        <v>0</v>
      </c>
    </row>
    <row r="36" spans="2:9" ht="62.25" hidden="1" customHeight="1" thickBot="1">
      <c r="B36" s="20"/>
      <c r="C36" s="41"/>
      <c r="D36" s="42"/>
      <c r="E36" s="29"/>
      <c r="F36" s="43"/>
      <c r="G36" s="31"/>
      <c r="H36" s="31"/>
      <c r="I36" s="32">
        <f t="shared" si="0"/>
        <v>0</v>
      </c>
    </row>
    <row r="37" spans="2:9" ht="62.25" hidden="1" customHeight="1" thickBot="1">
      <c r="B37" s="20"/>
      <c r="C37" s="41"/>
      <c r="D37" s="42"/>
      <c r="E37" s="29"/>
      <c r="F37" s="43"/>
      <c r="G37" s="31"/>
      <c r="H37" s="31"/>
      <c r="I37" s="32">
        <f t="shared" si="0"/>
        <v>0</v>
      </c>
    </row>
    <row r="38" spans="2:9" ht="15.75" customHeight="1">
      <c r="B38" s="88" t="s">
        <v>55</v>
      </c>
      <c r="C38" s="69">
        <v>7691</v>
      </c>
      <c r="D38" s="72" t="s">
        <v>56</v>
      </c>
      <c r="E38" s="62" t="s">
        <v>61</v>
      </c>
      <c r="F38" s="43"/>
      <c r="G38" s="31">
        <f>G39+G41+G42</f>
        <v>0</v>
      </c>
      <c r="H38" s="31">
        <f>H39+H41+H42</f>
        <v>150000</v>
      </c>
      <c r="I38" s="32">
        <f t="shared" si="0"/>
        <v>150000</v>
      </c>
    </row>
    <row r="39" spans="2:9" ht="20.25" customHeight="1">
      <c r="B39" s="89"/>
      <c r="C39" s="70"/>
      <c r="D39" s="73"/>
      <c r="E39" s="62"/>
      <c r="F39" s="57" t="s">
        <v>26</v>
      </c>
      <c r="G39" s="58"/>
      <c r="H39" s="58">
        <v>116576</v>
      </c>
      <c r="I39" s="60">
        <v>116576</v>
      </c>
    </row>
    <row r="40" spans="2:9" ht="18" customHeight="1">
      <c r="B40" s="89"/>
      <c r="C40" s="70"/>
      <c r="D40" s="73"/>
      <c r="E40" s="62"/>
      <c r="F40" s="57"/>
      <c r="G40" s="59"/>
      <c r="H40" s="59"/>
      <c r="I40" s="61"/>
    </row>
    <row r="41" spans="2:9" ht="39.75" customHeight="1">
      <c r="B41" s="89"/>
      <c r="C41" s="70"/>
      <c r="D41" s="73"/>
      <c r="E41" s="62"/>
      <c r="F41" s="43" t="s">
        <v>22</v>
      </c>
      <c r="G41" s="48"/>
      <c r="H41" s="48">
        <v>23424</v>
      </c>
      <c r="I41" s="49">
        <f t="shared" ref="I41:I42" si="1">G41+H41</f>
        <v>23424</v>
      </c>
    </row>
    <row r="42" spans="2:9" ht="99.75" customHeight="1" thickBot="1">
      <c r="B42" s="90"/>
      <c r="C42" s="71"/>
      <c r="D42" s="74"/>
      <c r="E42" s="62"/>
      <c r="F42" s="44" t="s">
        <v>39</v>
      </c>
      <c r="G42" s="50"/>
      <c r="H42" s="50">
        <v>10000</v>
      </c>
      <c r="I42" s="49">
        <f t="shared" si="1"/>
        <v>10000</v>
      </c>
    </row>
    <row r="43" spans="2:9" ht="13.5" thickBot="1">
      <c r="B43" s="51"/>
      <c r="C43" s="52"/>
      <c r="D43" s="12" t="s">
        <v>1</v>
      </c>
      <c r="E43" s="18"/>
      <c r="F43" s="53"/>
      <c r="G43" s="11">
        <f>G42+G41+G39+G38+G34+G27+G26+G25+G24+G23+G22+G20+G19+G17+G16</f>
        <v>6087868</v>
      </c>
      <c r="H43" s="11">
        <f t="shared" ref="H43" si="2">H42+H41+H39+H38+H34+H27+H26+H25+H24+H23+H22+H20+H19+H17+H16</f>
        <v>6254838</v>
      </c>
      <c r="I43" s="11">
        <f>I42+I41+I39+I38+I34+I27+I26+I25+I24+I23+I22+I20+I19+I17+I16+I33</f>
        <v>12684527</v>
      </c>
    </row>
    <row r="45" spans="2:9" ht="15">
      <c r="D45" s="8" t="s">
        <v>7</v>
      </c>
      <c r="E45" s="8"/>
      <c r="F45" s="9"/>
      <c r="G45" s="9" t="s">
        <v>8</v>
      </c>
      <c r="H45" s="9"/>
    </row>
  </sheetData>
  <mergeCells count="22">
    <mergeCell ref="C38:C42"/>
    <mergeCell ref="D38:D42"/>
    <mergeCell ref="F17:F18"/>
    <mergeCell ref="B10:B12"/>
    <mergeCell ref="D10:D12"/>
    <mergeCell ref="E10:E12"/>
    <mergeCell ref="F10:F12"/>
    <mergeCell ref="C10:C12"/>
    <mergeCell ref="B38:B42"/>
    <mergeCell ref="D17:D18"/>
    <mergeCell ref="F39:F40"/>
    <mergeCell ref="E6:J6"/>
    <mergeCell ref="F20:F21"/>
    <mergeCell ref="G39:G40"/>
    <mergeCell ref="H39:H40"/>
    <mergeCell ref="I39:I40"/>
    <mergeCell ref="E38:E42"/>
    <mergeCell ref="D8:L8"/>
    <mergeCell ref="H17:H18"/>
    <mergeCell ref="G17:G18"/>
    <mergeCell ref="H10:H11"/>
    <mergeCell ref="I10:I11"/>
  </mergeCells>
  <phoneticPr fontId="0" type="noConversion"/>
  <pageMargins left="0.35433070866141736" right="0.74803149606299213" top="0" bottom="0" header="0.51181102362204722" footer="0.51181102362204722"/>
  <pageSetup paperSize="9" scale="8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Главбух</cp:lastModifiedBy>
  <cp:lastPrinted>2018-01-19T11:12:07Z</cp:lastPrinted>
  <dcterms:created xsi:type="dcterms:W3CDTF">1996-10-08T23:32:33Z</dcterms:created>
  <dcterms:modified xsi:type="dcterms:W3CDTF">2018-01-19T11:15:58Z</dcterms:modified>
</cp:coreProperties>
</file>